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owkat.a.malik\Desktop\URC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xlnm._FilterDatabase" localSheetId="1" hidden="1">Sheet2!$A$2:$D$105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2" l="1"/>
  <c r="G87" i="2"/>
  <c r="G88" i="2"/>
  <c r="G89" i="2"/>
  <c r="G90" i="2"/>
  <c r="G91" i="2"/>
  <c r="G92" i="2"/>
  <c r="G93" i="2"/>
  <c r="G94" i="2"/>
  <c r="G95" i="2"/>
  <c r="G96" i="2"/>
  <c r="G77" i="2"/>
  <c r="G78" i="2"/>
  <c r="G79" i="2"/>
  <c r="G80" i="2"/>
  <c r="G81" i="2"/>
  <c r="G82" i="2"/>
  <c r="G83" i="2"/>
  <c r="G84" i="2"/>
  <c r="G35" i="2"/>
  <c r="G36" i="2"/>
  <c r="G37" i="2"/>
  <c r="G38" i="2"/>
  <c r="G39" i="2"/>
  <c r="G40" i="2"/>
  <c r="G41" i="2"/>
  <c r="G42" i="2"/>
  <c r="G43" i="2"/>
  <c r="G22" i="2"/>
  <c r="G23" i="2"/>
  <c r="G24" i="2"/>
  <c r="G25" i="2"/>
  <c r="G26" i="2"/>
  <c r="G27" i="2"/>
  <c r="G28" i="2"/>
  <c r="G29" i="2"/>
  <c r="G30" i="2"/>
  <c r="G31" i="2"/>
  <c r="G32" i="2"/>
  <c r="G33" i="2"/>
  <c r="G13" i="2"/>
  <c r="G85" i="2"/>
  <c r="G76" i="2"/>
  <c r="G34" i="2"/>
  <c r="G21" i="2"/>
  <c r="G4" i="2"/>
  <c r="G5" i="2"/>
  <c r="G6" i="2"/>
  <c r="G7" i="2"/>
  <c r="G8" i="2"/>
  <c r="G9" i="2"/>
  <c r="G10" i="2"/>
  <c r="G11" i="2"/>
  <c r="G12" i="2"/>
  <c r="G3" i="2"/>
</calcChain>
</file>

<file path=xl/sharedStrings.xml><?xml version="1.0" encoding="utf-8"?>
<sst xmlns="http://schemas.openxmlformats.org/spreadsheetml/2006/main" count="222" uniqueCount="134">
  <si>
    <t>DISTRICT_NAME</t>
  </si>
  <si>
    <t>SUBDISTRICT_NAME</t>
  </si>
  <si>
    <t>CENTER_NAME</t>
  </si>
  <si>
    <t>CENSUS_CENTER_CODE</t>
  </si>
  <si>
    <t>RAJNAGAR</t>
  </si>
  <si>
    <t>ANANTNAG</t>
  </si>
  <si>
    <t>LARAM JANGI PORA</t>
  </si>
  <si>
    <t>003713</t>
  </si>
  <si>
    <t>DURU</t>
  </si>
  <si>
    <t>FOREST BLOCK</t>
  </si>
  <si>
    <t>003877</t>
  </si>
  <si>
    <t>RAIN CHO GUND</t>
  </si>
  <si>
    <t>003867</t>
  </si>
  <si>
    <t>PAHALGAM</t>
  </si>
  <si>
    <t>003582</t>
  </si>
  <si>
    <t>BADGAM</t>
  </si>
  <si>
    <t>CHADURA</t>
  </si>
  <si>
    <t>BRENWAR</t>
  </si>
  <si>
    <t>000822</t>
  </si>
  <si>
    <t>KHANSAHIB</t>
  </si>
  <si>
    <t>JAGU KHAREN</t>
  </si>
  <si>
    <t>000552</t>
  </si>
  <si>
    <t>BANDIPORA</t>
  </si>
  <si>
    <t>SONAWARI</t>
  </si>
  <si>
    <t>GUNDI SADER KOOT</t>
  </si>
  <si>
    <t>002778</t>
  </si>
  <si>
    <t>BARAMULLA</t>
  </si>
  <si>
    <t>BARAMULA</t>
  </si>
  <si>
    <t>NAID HAL</t>
  </si>
  <si>
    <t>002413</t>
  </si>
  <si>
    <t>PATTAN</t>
  </si>
  <si>
    <t>SULTAN PORA KHAI</t>
  </si>
  <si>
    <t>002324</t>
  </si>
  <si>
    <t>TANGMARG</t>
  </si>
  <si>
    <t>LAL PORA</t>
  </si>
  <si>
    <t>002697</t>
  </si>
  <si>
    <t>JAMMU</t>
  </si>
  <si>
    <t>RAKH GADI GARH (CT)</t>
  </si>
  <si>
    <t>005968</t>
  </si>
  <si>
    <t>KISHTWAR</t>
  </si>
  <si>
    <t>CHHATROO</t>
  </si>
  <si>
    <t>INDARWAL</t>
  </si>
  <si>
    <t>004759</t>
  </si>
  <si>
    <t>KUPWARA</t>
  </si>
  <si>
    <t>KARNAH</t>
  </si>
  <si>
    <t>NOWANGABRA (CT)</t>
  </si>
  <si>
    <t>000370</t>
  </si>
  <si>
    <t>DARA PORA (CT)</t>
  </si>
  <si>
    <t>000123</t>
  </si>
  <si>
    <t>MAIDAN PORA</t>
  </si>
  <si>
    <t>000021</t>
  </si>
  <si>
    <t>MINDIYAN</t>
  </si>
  <si>
    <t>000005</t>
  </si>
  <si>
    <t>WARNOW</t>
  </si>
  <si>
    <t>000018</t>
  </si>
  <si>
    <t>RAJOURI</t>
  </si>
  <si>
    <t>BUDHAL</t>
  </si>
  <si>
    <t>001452</t>
  </si>
  <si>
    <t>KALAKOTE</t>
  </si>
  <si>
    <t>TARERU</t>
  </si>
  <si>
    <t>001518</t>
  </si>
  <si>
    <t>RAJAURI</t>
  </si>
  <si>
    <t>PANJ GRIAN</t>
  </si>
  <si>
    <t>001328</t>
  </si>
  <si>
    <t>SHOPIAN</t>
  </si>
  <si>
    <t>SHUPIYAN</t>
  </si>
  <si>
    <t>DEV PORA (FOREST BLOCK)</t>
  </si>
  <si>
    <t>003516</t>
  </si>
  <si>
    <t>CENTER_ POPULATION</t>
  </si>
  <si>
    <t xml:space="preserve"> </t>
  </si>
  <si>
    <t>5005</t>
  </si>
  <si>
    <t>5102</t>
  </si>
  <si>
    <t>5008</t>
  </si>
  <si>
    <t>9402</t>
  </si>
  <si>
    <t>6551</t>
  </si>
  <si>
    <t>5081</t>
  </si>
  <si>
    <t>7152</t>
  </si>
  <si>
    <t>5046</t>
  </si>
  <si>
    <t>8846</t>
  </si>
  <si>
    <t>5450</t>
  </si>
  <si>
    <t>7588</t>
  </si>
  <si>
    <t>5512</t>
  </si>
  <si>
    <t>5634</t>
  </si>
  <si>
    <t>8464</t>
  </si>
  <si>
    <t>6866</t>
  </si>
  <si>
    <t>5255</t>
  </si>
  <si>
    <t>8318</t>
  </si>
  <si>
    <t>5341</t>
  </si>
  <si>
    <t>8017</t>
  </si>
  <si>
    <t>5552</t>
  </si>
  <si>
    <t>8275</t>
  </si>
  <si>
    <t>List of 21 tier 5 URCs in UT of J&amp;K</t>
  </si>
  <si>
    <t>NAME OF DISTRICT</t>
  </si>
  <si>
    <t>NAME OF BANK</t>
  </si>
  <si>
    <t>State Bank of India</t>
  </si>
  <si>
    <t>Baramulla</t>
  </si>
  <si>
    <t>Bandipora</t>
  </si>
  <si>
    <t>Anantnag</t>
  </si>
  <si>
    <t>Shopian</t>
  </si>
  <si>
    <t>Budgam</t>
  </si>
  <si>
    <t>Kupwara</t>
  </si>
  <si>
    <t>Rajouri</t>
  </si>
  <si>
    <t>Jammu</t>
  </si>
  <si>
    <t>Kishtwar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</si>
  <si>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</si>
  <si>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</si>
  <si>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</si>
  <si>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</si>
  <si>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</si>
  <si>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</si>
  <si>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</si>
  <si>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</si>
  <si>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</si>
  <si>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</si>
  <si>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</si>
  <si>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</si>
  <si>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</si>
  <si>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</si>
  <si>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</si>
  <si>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</si>
  <si>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</si>
  <si>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</si>
  <si>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</si>
  <si>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</si>
  <si>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</si>
  <si>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</si>
  <si>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BANKWISE/SECTORWISE DEPOSITS,  AS ON 31.12.2024</t>
  </si>
  <si>
    <t>No. of Vacant URCs</t>
  </si>
  <si>
    <t>Total Deposita</t>
  </si>
  <si>
    <t>Likely allotment</t>
  </si>
  <si>
    <t>DEPOSITS (Crores)</t>
  </si>
  <si>
    <t>Total Deposits</t>
  </si>
  <si>
    <t>Existing no. of Branches</t>
  </si>
  <si>
    <t xml:space="preserve">Sr.No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</si>
</sst>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Protection="1">
      <protection locked="0"/>
    </xf>
    <xf numFmtId="2" fontId="0" fillId="0" borderId="1" xfId="0" applyNumberFormat="1" applyFill="1" applyBorder="1"/>
    <xf numFmtId="2" fontId="0" fillId="0" borderId="0" xfId="0" applyNumberFormat="1" applyFill="1"/>
    <xf numFmtId="2" fontId="9" fillId="0" borderId="1" xfId="1" applyNumberFormat="1" applyFont="1" applyFill="1" applyBorder="1" applyAlignment="1" applyProtection="1">
      <alignment horizontal="right"/>
      <protection locked="0"/>
    </xf>
    <xf numFmtId="2" fontId="9" fillId="0" borderId="1" xfId="1" applyNumberFormat="1" applyFont="1" applyFill="1" applyBorder="1" applyAlignment="1" applyProtection="1">
      <alignment horizontal="right" vertical="center"/>
      <protection locked="0"/>
    </xf>
    <xf numFmtId="2" fontId="9" fillId="0" borderId="1" xfId="1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164" fontId="9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/>
    <xf numFmtId="2" fontId="4" fillId="0" borderId="1" xfId="0" applyNumberFormat="1" applyFont="1" applyFill="1" applyBorder="1"/>
    <xf numFmtId="0" fontId="4" fillId="0" borderId="0" xfId="0" applyFont="1" applyFill="1"/>
    <xf numFmtId="2" fontId="9" fillId="2" borderId="1" xfId="1" applyNumberFormat="1" applyFont="1" applyFill="1" applyBorder="1" applyAlignment="1" applyProtection="1">
      <alignment horizontal="right"/>
      <protection locked="0"/>
    </xf>
    <xf numFmtId="2" fontId="9" fillId="2" borderId="1" xfId="1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selection activeCell="I6" sqref="I6"/>
    </sheetView>
  </sheetViews>
  <sheetFormatPr defaultRowHeight="14.4" x14ac:dyDescent="0.3"/>
  <cols>
    <col min="1" max="1" width="3.77734375" style="2" customWidth="1"/>
    <col min="2" max="2" width="18.5546875" customWidth="1"/>
    <col min="3" max="3" width="16.77734375" style="2" customWidth="1"/>
    <col min="4" max="4" width="29.5546875" bestFit="1" customWidth="1"/>
    <col min="5" max="5" width="18.77734375" style="9" customWidth="1"/>
    <col min="6" max="6" width="16.5546875" style="4" customWidth="1"/>
  </cols>
  <sheetData>
    <row r="1" spans="1:6" ht="30" customHeight="1" x14ac:dyDescent="0.3">
      <c r="A1" s="51" t="s">
        <v>91</v>
      </c>
      <c r="B1" s="51"/>
      <c r="C1" s="51"/>
      <c r="D1" s="51"/>
      <c r="E1" s="51"/>
      <c r="F1" s="51"/>
    </row>
    <row r="2" spans="1:6" ht="88.2" customHeight="1" x14ac:dyDescent="0.3">
      <c r="A2" s="5" t="s">
        <v>133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68</v>
      </c>
    </row>
    <row r="3" spans="1:6" ht="18" x14ac:dyDescent="0.35">
      <c r="A3" s="3">
        <v>1</v>
      </c>
      <c r="B3" s="52" t="s">
        <v>5</v>
      </c>
      <c r="C3" s="7" t="s">
        <v>5</v>
      </c>
      <c r="D3" s="6" t="s">
        <v>6</v>
      </c>
      <c r="E3" s="8" t="s">
        <v>7</v>
      </c>
      <c r="F3" s="8" t="s">
        <v>70</v>
      </c>
    </row>
    <row r="4" spans="1:6" ht="18" x14ac:dyDescent="0.35">
      <c r="A4" s="3">
        <v>2</v>
      </c>
      <c r="B4" s="53"/>
      <c r="C4" s="7" t="s">
        <v>8</v>
      </c>
      <c r="D4" s="6" t="s">
        <v>9</v>
      </c>
      <c r="E4" s="8" t="s">
        <v>10</v>
      </c>
      <c r="F4" s="8" t="s">
        <v>71</v>
      </c>
    </row>
    <row r="5" spans="1:6" ht="18" x14ac:dyDescent="0.35">
      <c r="A5" s="3">
        <v>3</v>
      </c>
      <c r="B5" s="53"/>
      <c r="C5" s="7" t="s">
        <v>8</v>
      </c>
      <c r="D5" s="6" t="s">
        <v>11</v>
      </c>
      <c r="E5" s="8" t="s">
        <v>12</v>
      </c>
      <c r="F5" s="8" t="s">
        <v>72</v>
      </c>
    </row>
    <row r="6" spans="1:6" ht="18" x14ac:dyDescent="0.35">
      <c r="A6" s="3">
        <v>4</v>
      </c>
      <c r="B6" s="54"/>
      <c r="C6" s="7" t="s">
        <v>13</v>
      </c>
      <c r="D6" s="6" t="s">
        <v>9</v>
      </c>
      <c r="E6" s="8" t="s">
        <v>14</v>
      </c>
      <c r="F6" s="8" t="s">
        <v>73</v>
      </c>
    </row>
    <row r="7" spans="1:6" s="1" customFormat="1" ht="18" x14ac:dyDescent="0.35">
      <c r="A7" s="3">
        <v>5</v>
      </c>
      <c r="B7" s="55" t="s">
        <v>15</v>
      </c>
      <c r="C7" s="23" t="s">
        <v>16</v>
      </c>
      <c r="D7" s="22" t="s">
        <v>17</v>
      </c>
      <c r="E7" s="24" t="s">
        <v>18</v>
      </c>
      <c r="F7" s="24" t="s">
        <v>74</v>
      </c>
    </row>
    <row r="8" spans="1:6" s="1" customFormat="1" ht="18" customHeight="1" x14ac:dyDescent="0.35">
      <c r="A8" s="3">
        <v>6</v>
      </c>
      <c r="B8" s="56"/>
      <c r="C8" s="23" t="s">
        <v>19</v>
      </c>
      <c r="D8" s="22" t="s">
        <v>20</v>
      </c>
      <c r="E8" s="24" t="s">
        <v>21</v>
      </c>
      <c r="F8" s="24" t="s">
        <v>75</v>
      </c>
    </row>
    <row r="9" spans="1:6" s="1" customFormat="1" ht="18" x14ac:dyDescent="0.35">
      <c r="A9" s="3">
        <v>7</v>
      </c>
      <c r="B9" s="27" t="s">
        <v>22</v>
      </c>
      <c r="C9" s="26" t="s">
        <v>23</v>
      </c>
      <c r="D9" s="25" t="s">
        <v>24</v>
      </c>
      <c r="E9" s="27" t="s">
        <v>25</v>
      </c>
      <c r="F9" s="27" t="s">
        <v>76</v>
      </c>
    </row>
    <row r="10" spans="1:6" ht="18" x14ac:dyDescent="0.35">
      <c r="A10" s="3">
        <v>8</v>
      </c>
      <c r="B10" s="57" t="s">
        <v>26</v>
      </c>
      <c r="C10" s="17" t="s">
        <v>27</v>
      </c>
      <c r="D10" s="16" t="s">
        <v>28</v>
      </c>
      <c r="E10" s="18" t="s">
        <v>29</v>
      </c>
      <c r="F10" s="18" t="s">
        <v>77</v>
      </c>
    </row>
    <row r="11" spans="1:6" ht="18" customHeight="1" x14ac:dyDescent="0.35">
      <c r="A11" s="3">
        <v>9</v>
      </c>
      <c r="B11" s="58"/>
      <c r="C11" s="17" t="s">
        <v>30</v>
      </c>
      <c r="D11" s="16" t="s">
        <v>31</v>
      </c>
      <c r="E11" s="18" t="s">
        <v>32</v>
      </c>
      <c r="F11" s="18" t="s">
        <v>78</v>
      </c>
    </row>
    <row r="12" spans="1:6" ht="21" customHeight="1" x14ac:dyDescent="0.35">
      <c r="A12" s="3">
        <v>10</v>
      </c>
      <c r="B12" s="59"/>
      <c r="C12" s="17" t="s">
        <v>33</v>
      </c>
      <c r="D12" s="16" t="s">
        <v>34</v>
      </c>
      <c r="E12" s="18" t="s">
        <v>35</v>
      </c>
      <c r="F12" s="18" t="s">
        <v>79</v>
      </c>
    </row>
    <row r="13" spans="1:6" s="1" customFormat="1" ht="18" customHeight="1" x14ac:dyDescent="0.35">
      <c r="A13" s="3">
        <v>11</v>
      </c>
      <c r="B13" s="28" t="s">
        <v>36</v>
      </c>
      <c r="C13" s="29" t="s">
        <v>36</v>
      </c>
      <c r="D13" s="28" t="s">
        <v>37</v>
      </c>
      <c r="E13" s="30" t="s">
        <v>38</v>
      </c>
      <c r="F13" s="30" t="s">
        <v>80</v>
      </c>
    </row>
    <row r="14" spans="1:6" ht="18" customHeight="1" x14ac:dyDescent="0.35">
      <c r="A14" s="3">
        <v>12</v>
      </c>
      <c r="B14" s="28" t="s">
        <v>39</v>
      </c>
      <c r="C14" s="29" t="s">
        <v>40</v>
      </c>
      <c r="D14" s="28" t="s">
        <v>41</v>
      </c>
      <c r="E14" s="30" t="s">
        <v>42</v>
      </c>
      <c r="F14" s="30" t="s">
        <v>81</v>
      </c>
    </row>
    <row r="15" spans="1:6" ht="18" x14ac:dyDescent="0.35">
      <c r="A15" s="3">
        <v>13</v>
      </c>
      <c r="B15" s="60" t="s">
        <v>43</v>
      </c>
      <c r="C15" s="20" t="s">
        <v>44</v>
      </c>
      <c r="D15" s="19" t="s">
        <v>45</v>
      </c>
      <c r="E15" s="21" t="s">
        <v>46</v>
      </c>
      <c r="F15" s="21" t="s">
        <v>82</v>
      </c>
    </row>
    <row r="16" spans="1:6" ht="18" x14ac:dyDescent="0.35">
      <c r="A16" s="3">
        <v>14</v>
      </c>
      <c r="B16" s="61"/>
      <c r="C16" s="20" t="s">
        <v>43</v>
      </c>
      <c r="D16" s="19" t="s">
        <v>47</v>
      </c>
      <c r="E16" s="21" t="s">
        <v>48</v>
      </c>
      <c r="F16" s="21" t="s">
        <v>83</v>
      </c>
    </row>
    <row r="17" spans="1:6" s="1" customFormat="1" ht="18" customHeight="1" x14ac:dyDescent="0.35">
      <c r="A17" s="3">
        <v>15</v>
      </c>
      <c r="B17" s="61"/>
      <c r="C17" s="20" t="s">
        <v>43</v>
      </c>
      <c r="D17" s="19" t="s">
        <v>49</v>
      </c>
      <c r="E17" s="21" t="s">
        <v>50</v>
      </c>
      <c r="F17" s="21" t="s">
        <v>84</v>
      </c>
    </row>
    <row r="18" spans="1:6" ht="18" x14ac:dyDescent="0.35">
      <c r="A18" s="3">
        <v>16</v>
      </c>
      <c r="B18" s="61"/>
      <c r="C18" s="20" t="s">
        <v>43</v>
      </c>
      <c r="D18" s="19" t="s">
        <v>51</v>
      </c>
      <c r="E18" s="21" t="s">
        <v>52</v>
      </c>
      <c r="F18" s="21" t="s">
        <v>85</v>
      </c>
    </row>
    <row r="19" spans="1:6" ht="18" x14ac:dyDescent="0.35">
      <c r="A19" s="3">
        <v>17</v>
      </c>
      <c r="B19" s="62"/>
      <c r="C19" s="20" t="s">
        <v>43</v>
      </c>
      <c r="D19" s="19" t="s">
        <v>53</v>
      </c>
      <c r="E19" s="21" t="s">
        <v>54</v>
      </c>
      <c r="F19" s="21" t="s">
        <v>86</v>
      </c>
    </row>
    <row r="20" spans="1:6" ht="18" x14ac:dyDescent="0.35">
      <c r="A20" s="3">
        <v>18</v>
      </c>
      <c r="B20" s="63" t="s">
        <v>55</v>
      </c>
      <c r="C20" s="11" t="s">
        <v>56</v>
      </c>
      <c r="D20" s="10" t="s">
        <v>4</v>
      </c>
      <c r="E20" s="12" t="s">
        <v>57</v>
      </c>
      <c r="F20" s="12" t="s">
        <v>87</v>
      </c>
    </row>
    <row r="21" spans="1:6" ht="18" x14ac:dyDescent="0.35">
      <c r="A21" s="3">
        <v>19</v>
      </c>
      <c r="B21" s="64"/>
      <c r="C21" s="11" t="s">
        <v>58</v>
      </c>
      <c r="D21" s="10" t="s">
        <v>59</v>
      </c>
      <c r="E21" s="12" t="s">
        <v>60</v>
      </c>
      <c r="F21" s="12" t="s">
        <v>88</v>
      </c>
    </row>
    <row r="22" spans="1:6" ht="18" x14ac:dyDescent="0.35">
      <c r="A22" s="3">
        <v>20</v>
      </c>
      <c r="B22" s="65"/>
      <c r="C22" s="11" t="s">
        <v>61</v>
      </c>
      <c r="D22" s="10" t="s">
        <v>62</v>
      </c>
      <c r="E22" s="12" t="s">
        <v>63</v>
      </c>
      <c r="F22" s="12" t="s">
        <v>89</v>
      </c>
    </row>
    <row r="23" spans="1:6" s="1" customFormat="1" ht="18" customHeight="1" x14ac:dyDescent="0.35">
      <c r="A23" s="3">
        <v>21</v>
      </c>
      <c r="B23" s="13" t="s">
        <v>64</v>
      </c>
      <c r="C23" s="14" t="s">
        <v>65</v>
      </c>
      <c r="D23" s="13" t="s">
        <v>66</v>
      </c>
      <c r="E23" s="15" t="s">
        <v>67</v>
      </c>
      <c r="F23" s="15" t="s">
        <v>90</v>
      </c>
    </row>
    <row r="27" spans="1:6" ht="13.2" customHeight="1" x14ac:dyDescent="0.3"/>
  </sheetData>
  <mergeCells count="6">
    <mergeCell ref="B20:B22"/>
    <mergeCell ref="A1:F1"/>
    <mergeCell ref="B3:B6"/>
    <mergeCell ref="B7:B8"/>
    <mergeCell ref="B10:B12"/>
    <mergeCell ref="B15:B19"/>
  </mergeCells>
  <pageMargins left="0.39370078740157483" right="0" top="0" bottom="0" header="0.31496062992125984" footer="0.31496062992125984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16" workbookViewId="0">
      <selection activeCell="D117" sqref="D117"/>
    </sheetView>
  </sheetViews>
  <sheetFormatPr defaultColWidth="9.109375" defaultRowHeight="13.8" customHeight="1" x14ac:dyDescent="0.3"/>
  <cols>
    <col min="1" max="1" width="16.44140625" style="34" customWidth="1"/>
    <col min="2" max="2" width="24.44140625" style="35" customWidth="1"/>
    <col min="3" max="3" width="12.33203125" style="35" customWidth="1"/>
    <col min="4" max="4" width="15.6640625" style="36" customWidth="1"/>
    <col min="5" max="5" width="14.109375" style="33" customWidth="1"/>
    <col min="6" max="6" width="9.44140625" style="33" customWidth="1"/>
    <col min="7" max="7" width="10.44140625" style="38" customWidth="1"/>
    <col min="8" max="16384" width="9.109375" style="1"/>
  </cols>
  <sheetData>
    <row r="1" spans="1:7" ht="20.399999999999999" customHeight="1" x14ac:dyDescent="0.3">
      <c r="A1" s="69" t="s">
        <v>126</v>
      </c>
      <c r="B1" s="70"/>
      <c r="C1" s="70"/>
      <c r="D1" s="70"/>
      <c r="E1" s="70"/>
      <c r="F1" s="70"/>
      <c r="G1" s="71"/>
    </row>
    <row r="2" spans="1:7" ht="26.4" customHeight="1" x14ac:dyDescent="0.3">
      <c r="A2" s="44" t="s">
        <v>92</v>
      </c>
      <c r="B2" s="44" t="s">
        <v>93</v>
      </c>
      <c r="C2" s="44" t="s">
        <v>132</v>
      </c>
      <c r="D2" s="44" t="s">
        <v>130</v>
      </c>
      <c r="E2" s="44" t="s">
        <v>127</v>
      </c>
      <c r="F2" s="44" t="s">
        <v>128</v>
      </c>
      <c r="G2" s="44" t="s">
        <v>129</v>
      </c>
    </row>
    <row r="3" spans="1:7" ht="17.399999999999999" customHeight="1" x14ac:dyDescent="0.3">
      <c r="A3" s="66" t="s">
        <v>97</v>
      </c>
      <c r="B3" s="42" t="s">
        <v>94</v>
      </c>
      <c r="C3" s="42"/>
      <c r="D3" s="49">
        <v>703.19</v>
      </c>
      <c r="E3" s="32"/>
      <c r="F3" s="32"/>
      <c r="G3" s="37">
        <f>4*D3/8196</f>
        <v>0.34318692044899957</v>
      </c>
    </row>
    <row r="4" spans="1:7" ht="17.399999999999999" customHeight="1" x14ac:dyDescent="0.3">
      <c r="A4" s="67"/>
      <c r="B4" s="42" t="s">
        <v>104</v>
      </c>
      <c r="C4" s="42"/>
      <c r="D4" s="50">
        <v>187.34</v>
      </c>
      <c r="E4" s="32"/>
      <c r="F4" s="32"/>
      <c r="G4" s="37">
        <f t="shared" ref="G4:G12" si="0">4*D4/8196</f>
        <v>9.1429965836993657E-2</v>
      </c>
    </row>
    <row r="5" spans="1:7" ht="17.399999999999999" customHeight="1" x14ac:dyDescent="0.3">
      <c r="A5" s="67"/>
      <c r="B5" s="42" t="s">
        <v>106</v>
      </c>
      <c r="C5" s="42"/>
      <c r="D5" s="40">
        <v>12.71</v>
      </c>
      <c r="E5" s="32"/>
      <c r="F5" s="32"/>
      <c r="G5" s="37">
        <f t="shared" si="0"/>
        <v>6.2030258662762331E-3</v>
      </c>
    </row>
    <row r="6" spans="1:7" ht="17.399999999999999" customHeight="1" x14ac:dyDescent="0.3">
      <c r="A6" s="67"/>
      <c r="B6" s="42" t="s">
        <v>107</v>
      </c>
      <c r="C6" s="42"/>
      <c r="D6" s="40">
        <v>22.41</v>
      </c>
      <c r="E6" s="32"/>
      <c r="F6" s="32"/>
      <c r="G6" s="37">
        <f t="shared" si="0"/>
        <v>1.0937042459736456E-2</v>
      </c>
    </row>
    <row r="7" spans="1:7" ht="17.399999999999999" customHeight="1" x14ac:dyDescent="0.3">
      <c r="A7" s="67"/>
      <c r="B7" s="42" t="s">
        <v>111</v>
      </c>
      <c r="C7" s="42"/>
      <c r="D7" s="40">
        <v>2.36</v>
      </c>
      <c r="E7" s="32"/>
      <c r="F7" s="32"/>
      <c r="G7" s="37">
        <f t="shared" si="0"/>
        <v>1.1517813567593948E-3</v>
      </c>
    </row>
    <row r="8" spans="1:7" ht="17.399999999999999" customHeight="1" x14ac:dyDescent="0.3">
      <c r="A8" s="67"/>
      <c r="B8" s="42" t="s">
        <v>115</v>
      </c>
      <c r="C8" s="42"/>
      <c r="D8" s="40">
        <v>6741.38</v>
      </c>
      <c r="E8" s="32"/>
      <c r="F8" s="32"/>
      <c r="G8" s="37">
        <f t="shared" si="0"/>
        <v>3.2900829673011227</v>
      </c>
    </row>
    <row r="9" spans="1:7" ht="17.399999999999999" customHeight="1" x14ac:dyDescent="0.3">
      <c r="A9" s="67"/>
      <c r="B9" s="42" t="s">
        <v>116</v>
      </c>
      <c r="C9" s="42"/>
      <c r="D9" s="40">
        <v>89.37</v>
      </c>
      <c r="E9" s="32"/>
      <c r="F9" s="32"/>
      <c r="G9" s="37">
        <f t="shared" si="0"/>
        <v>4.361639824304539E-2</v>
      </c>
    </row>
    <row r="10" spans="1:7" ht="17.399999999999999" customHeight="1" x14ac:dyDescent="0.3">
      <c r="A10" s="67"/>
      <c r="B10" s="42" t="s">
        <v>117</v>
      </c>
      <c r="C10" s="42"/>
      <c r="D10" s="50">
        <v>377.87</v>
      </c>
      <c r="E10" s="32"/>
      <c r="F10" s="32"/>
      <c r="G10" s="37">
        <f t="shared" si="0"/>
        <v>0.1844167886774036</v>
      </c>
    </row>
    <row r="11" spans="1:7" ht="17.399999999999999" customHeight="1" x14ac:dyDescent="0.3">
      <c r="A11" s="67"/>
      <c r="B11" s="42" t="s">
        <v>119</v>
      </c>
      <c r="C11" s="42"/>
      <c r="D11" s="40">
        <v>40.299999999999997</v>
      </c>
      <c r="E11" s="32"/>
      <c r="F11" s="32"/>
      <c r="G11" s="37">
        <f t="shared" si="0"/>
        <v>1.9668130795510004E-2</v>
      </c>
    </row>
    <row r="12" spans="1:7" ht="17.399999999999999" customHeight="1" x14ac:dyDescent="0.3">
      <c r="A12" s="67"/>
      <c r="B12" s="42" t="s">
        <v>122</v>
      </c>
      <c r="C12" s="42"/>
      <c r="D12" s="40">
        <v>18.72</v>
      </c>
      <c r="E12" s="32"/>
      <c r="F12" s="32"/>
      <c r="G12" s="37">
        <f t="shared" si="0"/>
        <v>9.1361639824304539E-3</v>
      </c>
    </row>
    <row r="13" spans="1:7" s="48" customFormat="1" ht="17.399999999999999" customHeight="1" x14ac:dyDescent="0.3">
      <c r="A13" s="68"/>
      <c r="B13" s="31" t="s">
        <v>131</v>
      </c>
      <c r="C13" s="31"/>
      <c r="D13" s="45">
        <v>8195.32</v>
      </c>
      <c r="E13" s="46">
        <v>4</v>
      </c>
      <c r="F13" s="46" t="s">
        <v>69</v>
      </c>
      <c r="G13" s="47">
        <f>4*D13/8196</f>
        <v>3.9996681307955098</v>
      </c>
    </row>
    <row r="14" spans="1:7" ht="17.399999999999999" customHeight="1" x14ac:dyDescent="0.3">
      <c r="A14" s="66" t="s">
        <v>96</v>
      </c>
      <c r="B14" s="42" t="s">
        <v>94</v>
      </c>
      <c r="C14" s="42"/>
      <c r="D14" s="39">
        <v>154.56</v>
      </c>
      <c r="E14" s="32"/>
      <c r="F14" s="32"/>
      <c r="G14" s="37"/>
    </row>
    <row r="15" spans="1:7" ht="17.399999999999999" customHeight="1" x14ac:dyDescent="0.3">
      <c r="A15" s="67"/>
      <c r="B15" s="42" t="s">
        <v>104</v>
      </c>
      <c r="C15" s="42"/>
      <c r="D15" s="40">
        <v>31.14</v>
      </c>
      <c r="E15" s="32"/>
      <c r="F15" s="32"/>
      <c r="G15" s="37"/>
    </row>
    <row r="16" spans="1:7" ht="17.399999999999999" customHeight="1" x14ac:dyDescent="0.3">
      <c r="A16" s="67"/>
      <c r="B16" s="42" t="s">
        <v>107</v>
      </c>
      <c r="C16" s="42"/>
      <c r="D16" s="40">
        <v>2.85</v>
      </c>
      <c r="E16" s="32"/>
      <c r="F16" s="32"/>
      <c r="G16" s="37"/>
    </row>
    <row r="17" spans="1:7" ht="17.399999999999999" customHeight="1" x14ac:dyDescent="0.3">
      <c r="A17" s="67"/>
      <c r="B17" s="42" t="s">
        <v>115</v>
      </c>
      <c r="C17" s="42"/>
      <c r="D17" s="40">
        <v>1435.48</v>
      </c>
      <c r="E17" s="32"/>
      <c r="F17" s="32"/>
      <c r="G17" s="37"/>
    </row>
    <row r="18" spans="1:7" ht="17.399999999999999" customHeight="1" x14ac:dyDescent="0.3">
      <c r="A18" s="67"/>
      <c r="B18" s="42" t="s">
        <v>117</v>
      </c>
      <c r="C18" s="42"/>
      <c r="D18" s="40">
        <v>41.25</v>
      </c>
      <c r="E18" s="32"/>
      <c r="F18" s="32"/>
      <c r="G18" s="37"/>
    </row>
    <row r="19" spans="1:7" ht="17.399999999999999" customHeight="1" x14ac:dyDescent="0.3">
      <c r="A19" s="67"/>
      <c r="B19" s="42" t="s">
        <v>119</v>
      </c>
      <c r="C19" s="42"/>
      <c r="D19" s="40">
        <v>16.29</v>
      </c>
      <c r="E19" s="32"/>
      <c r="F19" s="32"/>
      <c r="G19" s="37"/>
    </row>
    <row r="20" spans="1:7" s="48" customFormat="1" ht="17.399999999999999" customHeight="1" x14ac:dyDescent="0.3">
      <c r="A20" s="68"/>
      <c r="B20" s="31" t="s">
        <v>131</v>
      </c>
      <c r="C20" s="31"/>
      <c r="D20" s="45">
        <v>1681.57</v>
      </c>
      <c r="E20" s="46">
        <v>1</v>
      </c>
      <c r="F20" s="46" t="s">
        <v>69</v>
      </c>
      <c r="G20" s="47"/>
    </row>
    <row r="21" spans="1:7" ht="17.399999999999999" customHeight="1" x14ac:dyDescent="0.3">
      <c r="A21" s="66" t="s">
        <v>95</v>
      </c>
      <c r="B21" s="42" t="s">
        <v>94</v>
      </c>
      <c r="C21" s="42"/>
      <c r="D21" s="39">
        <v>627.32000000000005</v>
      </c>
      <c r="E21" s="32"/>
      <c r="F21" s="32"/>
      <c r="G21" s="37">
        <f>3*D21/7249</f>
        <v>0.25961649882742449</v>
      </c>
    </row>
    <row r="22" spans="1:7" ht="17.399999999999999" customHeight="1" x14ac:dyDescent="0.3">
      <c r="A22" s="67"/>
      <c r="B22" s="42" t="s">
        <v>104</v>
      </c>
      <c r="C22" s="42"/>
      <c r="D22" s="40">
        <v>81.22</v>
      </c>
      <c r="E22" s="32"/>
      <c r="F22" s="32"/>
      <c r="G22" s="37">
        <f t="shared" ref="G22:G33" si="1">3*D22/7249</f>
        <v>3.3612912125810454E-2</v>
      </c>
    </row>
    <row r="23" spans="1:7" ht="17.399999999999999" customHeight="1" x14ac:dyDescent="0.3">
      <c r="A23" s="67"/>
      <c r="B23" s="42" t="s">
        <v>105</v>
      </c>
      <c r="C23" s="42"/>
      <c r="D23" s="40">
        <v>10.48</v>
      </c>
      <c r="E23" s="32"/>
      <c r="F23" s="32"/>
      <c r="G23" s="37">
        <f t="shared" si="1"/>
        <v>4.3371499517174785E-3</v>
      </c>
    </row>
    <row r="24" spans="1:7" ht="17.399999999999999" customHeight="1" x14ac:dyDescent="0.3">
      <c r="A24" s="67"/>
      <c r="B24" s="42" t="s">
        <v>106</v>
      </c>
      <c r="C24" s="42"/>
      <c r="D24" s="40">
        <v>6.6</v>
      </c>
      <c r="E24" s="32"/>
      <c r="F24" s="32"/>
      <c r="G24" s="37">
        <f t="shared" si="1"/>
        <v>2.7314112291350525E-3</v>
      </c>
    </row>
    <row r="25" spans="1:7" ht="17.399999999999999" customHeight="1" x14ac:dyDescent="0.3">
      <c r="A25" s="67"/>
      <c r="B25" s="42" t="s">
        <v>107</v>
      </c>
      <c r="C25" s="42"/>
      <c r="D25" s="40">
        <v>23.17</v>
      </c>
      <c r="E25" s="32"/>
      <c r="F25" s="32"/>
      <c r="G25" s="37">
        <f t="shared" si="1"/>
        <v>9.5889088150089667E-3</v>
      </c>
    </row>
    <row r="26" spans="1:7" ht="17.399999999999999" customHeight="1" x14ac:dyDescent="0.3">
      <c r="A26" s="67"/>
      <c r="B26" s="42" t="s">
        <v>108</v>
      </c>
      <c r="C26" s="42"/>
      <c r="D26" s="40">
        <v>26.92</v>
      </c>
      <c r="E26" s="32"/>
      <c r="F26" s="32"/>
      <c r="G26" s="37">
        <f t="shared" si="1"/>
        <v>1.1140847013381156E-2</v>
      </c>
    </row>
    <row r="27" spans="1:7" ht="17.399999999999999" customHeight="1" x14ac:dyDescent="0.3">
      <c r="A27" s="67"/>
      <c r="B27" s="42" t="s">
        <v>110</v>
      </c>
      <c r="C27" s="42"/>
      <c r="D27" s="40">
        <v>1.54</v>
      </c>
      <c r="E27" s="32"/>
      <c r="F27" s="32"/>
      <c r="G27" s="37">
        <f t="shared" si="1"/>
        <v>6.3732928679817913E-4</v>
      </c>
    </row>
    <row r="28" spans="1:7" ht="17.399999999999999" customHeight="1" x14ac:dyDescent="0.3">
      <c r="A28" s="67"/>
      <c r="B28" s="42" t="s">
        <v>115</v>
      </c>
      <c r="C28" s="42"/>
      <c r="D28" s="40">
        <v>6066.48</v>
      </c>
      <c r="E28" s="32"/>
      <c r="F28" s="32"/>
      <c r="G28" s="37">
        <f t="shared" si="1"/>
        <v>2.5106138777762448</v>
      </c>
    </row>
    <row r="29" spans="1:7" ht="17.399999999999999" customHeight="1" x14ac:dyDescent="0.3">
      <c r="A29" s="67"/>
      <c r="B29" s="42" t="s">
        <v>116</v>
      </c>
      <c r="C29" s="42"/>
      <c r="D29" s="40">
        <v>95.02</v>
      </c>
      <c r="E29" s="32"/>
      <c r="F29" s="32"/>
      <c r="G29" s="37">
        <f t="shared" si="1"/>
        <v>3.9324044695820112E-2</v>
      </c>
    </row>
    <row r="30" spans="1:7" ht="17.399999999999999" customHeight="1" x14ac:dyDescent="0.3">
      <c r="A30" s="67"/>
      <c r="B30" s="42" t="s">
        <v>117</v>
      </c>
      <c r="C30" s="42"/>
      <c r="D30" s="40">
        <v>223.15</v>
      </c>
      <c r="E30" s="32"/>
      <c r="F30" s="32"/>
      <c r="G30" s="37">
        <f t="shared" si="1"/>
        <v>9.235066905780108E-2</v>
      </c>
    </row>
    <row r="31" spans="1:7" ht="17.399999999999999" customHeight="1" x14ac:dyDescent="0.3">
      <c r="A31" s="67"/>
      <c r="B31" s="42" t="s">
        <v>119</v>
      </c>
      <c r="C31" s="42"/>
      <c r="D31" s="40">
        <v>67.91</v>
      </c>
      <c r="E31" s="32"/>
      <c r="F31" s="32"/>
      <c r="G31" s="37">
        <f t="shared" si="1"/>
        <v>2.8104566147054765E-2</v>
      </c>
    </row>
    <row r="32" spans="1:7" ht="17.399999999999999" customHeight="1" x14ac:dyDescent="0.3">
      <c r="A32" s="67"/>
      <c r="B32" s="42" t="s">
        <v>122</v>
      </c>
      <c r="C32" s="42"/>
      <c r="D32" s="40">
        <v>19.11</v>
      </c>
      <c r="E32" s="32"/>
      <c r="F32" s="32"/>
      <c r="G32" s="37">
        <f t="shared" si="1"/>
        <v>7.9086770589046756E-3</v>
      </c>
    </row>
    <row r="33" spans="1:7" s="48" customFormat="1" ht="17.399999999999999" customHeight="1" x14ac:dyDescent="0.3">
      <c r="A33" s="68"/>
      <c r="B33" s="31" t="s">
        <v>131</v>
      </c>
      <c r="C33" s="31"/>
      <c r="D33" s="45">
        <v>7248.92</v>
      </c>
      <c r="E33" s="46">
        <v>3</v>
      </c>
      <c r="F33" s="46">
        <v>7905.86</v>
      </c>
      <c r="G33" s="47">
        <f t="shared" si="1"/>
        <v>2.9999668919851015</v>
      </c>
    </row>
    <row r="34" spans="1:7" ht="17.399999999999999" customHeight="1" x14ac:dyDescent="0.3">
      <c r="A34" s="66" t="s">
        <v>99</v>
      </c>
      <c r="B34" s="42" t="s">
        <v>94</v>
      </c>
      <c r="C34" s="42"/>
      <c r="D34" s="39">
        <v>368.54</v>
      </c>
      <c r="E34" s="32"/>
      <c r="F34" s="32"/>
      <c r="G34" s="37">
        <f>2*D34/4808</f>
        <v>0.15330282861896841</v>
      </c>
    </row>
    <row r="35" spans="1:7" ht="17.399999999999999" customHeight="1" x14ac:dyDescent="0.3">
      <c r="A35" s="67"/>
      <c r="B35" s="42" t="s">
        <v>104</v>
      </c>
      <c r="C35" s="42"/>
      <c r="D35" s="40">
        <v>17.72</v>
      </c>
      <c r="E35" s="32"/>
      <c r="F35" s="32"/>
      <c r="G35" s="37">
        <f t="shared" ref="G35:G43" si="2">2*D35/4808</f>
        <v>7.3710482529118129E-3</v>
      </c>
    </row>
    <row r="36" spans="1:7" ht="17.399999999999999" customHeight="1" x14ac:dyDescent="0.3">
      <c r="A36" s="67"/>
      <c r="B36" s="42" t="s">
        <v>105</v>
      </c>
      <c r="C36" s="42"/>
      <c r="D36" s="40">
        <v>1.56</v>
      </c>
      <c r="E36" s="32"/>
      <c r="F36" s="32"/>
      <c r="G36" s="37">
        <f t="shared" si="2"/>
        <v>6.489184692179701E-4</v>
      </c>
    </row>
    <row r="37" spans="1:7" ht="17.399999999999999" customHeight="1" x14ac:dyDescent="0.3">
      <c r="A37" s="67"/>
      <c r="B37" s="42" t="s">
        <v>107</v>
      </c>
      <c r="C37" s="42"/>
      <c r="D37" s="40">
        <v>1.07</v>
      </c>
      <c r="E37" s="32"/>
      <c r="F37" s="32"/>
      <c r="G37" s="37">
        <f t="shared" si="2"/>
        <v>4.4509151414309485E-4</v>
      </c>
    </row>
    <row r="38" spans="1:7" ht="17.399999999999999" customHeight="1" x14ac:dyDescent="0.3">
      <c r="A38" s="67"/>
      <c r="B38" s="42" t="s">
        <v>110</v>
      </c>
      <c r="C38" s="42"/>
      <c r="D38" s="40">
        <v>18.09</v>
      </c>
      <c r="E38" s="32"/>
      <c r="F38" s="32"/>
      <c r="G38" s="37">
        <f t="shared" si="2"/>
        <v>7.5249584026622299E-3</v>
      </c>
    </row>
    <row r="39" spans="1:7" ht="17.399999999999999" customHeight="1" x14ac:dyDescent="0.3">
      <c r="A39" s="67"/>
      <c r="B39" s="42" t="s">
        <v>115</v>
      </c>
      <c r="C39" s="42"/>
      <c r="D39" s="40">
        <v>4085.43</v>
      </c>
      <c r="E39" s="32"/>
      <c r="F39" s="32"/>
      <c r="G39" s="37">
        <f t="shared" si="2"/>
        <v>1.6994301164725456</v>
      </c>
    </row>
    <row r="40" spans="1:7" ht="17.399999999999999" customHeight="1" x14ac:dyDescent="0.3">
      <c r="A40" s="67"/>
      <c r="B40" s="42" t="s">
        <v>116</v>
      </c>
      <c r="C40" s="42"/>
      <c r="D40" s="40">
        <v>117.75</v>
      </c>
      <c r="E40" s="32"/>
      <c r="F40" s="32"/>
      <c r="G40" s="37">
        <f t="shared" si="2"/>
        <v>4.8980865224625622E-2</v>
      </c>
    </row>
    <row r="41" spans="1:7" ht="17.399999999999999" customHeight="1" x14ac:dyDescent="0.3">
      <c r="A41" s="67"/>
      <c r="B41" s="42" t="s">
        <v>117</v>
      </c>
      <c r="C41" s="42"/>
      <c r="D41" s="40">
        <v>193.28</v>
      </c>
      <c r="E41" s="32"/>
      <c r="F41" s="32"/>
      <c r="G41" s="37">
        <f t="shared" si="2"/>
        <v>8.0399334442595671E-2</v>
      </c>
    </row>
    <row r="42" spans="1:7" ht="17.399999999999999" customHeight="1" x14ac:dyDescent="0.3">
      <c r="A42" s="67"/>
      <c r="B42" s="42" t="s">
        <v>119</v>
      </c>
      <c r="C42" s="42"/>
      <c r="D42" s="40">
        <v>4.3</v>
      </c>
      <c r="E42" s="32"/>
      <c r="F42" s="32"/>
      <c r="G42" s="37">
        <f t="shared" si="2"/>
        <v>1.7886855241264559E-3</v>
      </c>
    </row>
    <row r="43" spans="1:7" s="48" customFormat="1" ht="17.399999999999999" customHeight="1" x14ac:dyDescent="0.3">
      <c r="A43" s="68"/>
      <c r="B43" s="31" t="s">
        <v>131</v>
      </c>
      <c r="C43" s="31"/>
      <c r="D43" s="45">
        <v>4807.74</v>
      </c>
      <c r="E43" s="46">
        <v>2</v>
      </c>
      <c r="F43" s="46">
        <v>4926.3900000000003</v>
      </c>
      <c r="G43" s="47">
        <f t="shared" si="2"/>
        <v>1.999891846921797</v>
      </c>
    </row>
    <row r="44" spans="1:7" ht="17.399999999999999" customHeight="1" x14ac:dyDescent="0.3">
      <c r="A44" s="66" t="s">
        <v>102</v>
      </c>
      <c r="B44" s="42" t="s">
        <v>94</v>
      </c>
      <c r="C44" s="42"/>
      <c r="D44" s="39">
        <v>10242.790000000001</v>
      </c>
      <c r="E44" s="32"/>
      <c r="F44" s="32"/>
      <c r="G44" s="37"/>
    </row>
    <row r="45" spans="1:7" ht="17.399999999999999" customHeight="1" x14ac:dyDescent="0.3">
      <c r="A45" s="67"/>
      <c r="B45" s="42" t="s">
        <v>104</v>
      </c>
      <c r="C45" s="42"/>
      <c r="D45" s="40">
        <v>7437.74</v>
      </c>
      <c r="E45" s="32"/>
      <c r="F45" s="32"/>
      <c r="G45" s="37"/>
    </row>
    <row r="46" spans="1:7" ht="17.399999999999999" customHeight="1" x14ac:dyDescent="0.3">
      <c r="A46" s="67"/>
      <c r="B46" s="42" t="s">
        <v>105</v>
      </c>
      <c r="C46" s="42"/>
      <c r="D46" s="40">
        <v>559.83000000000004</v>
      </c>
      <c r="E46" s="32"/>
      <c r="F46" s="32"/>
      <c r="G46" s="37"/>
    </row>
    <row r="47" spans="1:7" ht="17.399999999999999" customHeight="1" x14ac:dyDescent="0.3">
      <c r="A47" s="67"/>
      <c r="B47" s="42" t="s">
        <v>106</v>
      </c>
      <c r="C47" s="42"/>
      <c r="D47" s="40">
        <v>702.51</v>
      </c>
      <c r="E47" s="32"/>
      <c r="F47" s="32"/>
      <c r="G47" s="37"/>
    </row>
    <row r="48" spans="1:7" ht="17.399999999999999" customHeight="1" x14ac:dyDescent="0.3">
      <c r="A48" s="67"/>
      <c r="B48" s="42" t="s">
        <v>107</v>
      </c>
      <c r="C48" s="42"/>
      <c r="D48" s="40">
        <v>1058.4100000000001</v>
      </c>
      <c r="E48" s="32"/>
      <c r="F48" s="32"/>
      <c r="G48" s="37"/>
    </row>
    <row r="49" spans="1:7" ht="17.399999999999999" customHeight="1" x14ac:dyDescent="0.3">
      <c r="A49" s="67"/>
      <c r="B49" s="42" t="s">
        <v>108</v>
      </c>
      <c r="C49" s="42"/>
      <c r="D49" s="40">
        <v>385.88</v>
      </c>
      <c r="E49" s="32"/>
      <c r="F49" s="32"/>
      <c r="G49" s="37"/>
    </row>
    <row r="50" spans="1:7" ht="17.399999999999999" customHeight="1" x14ac:dyDescent="0.3">
      <c r="A50" s="67"/>
      <c r="B50" s="42" t="s">
        <v>109</v>
      </c>
      <c r="C50" s="42"/>
      <c r="D50" s="40">
        <v>510.38</v>
      </c>
      <c r="E50" s="32"/>
      <c r="F50" s="32"/>
      <c r="G50" s="37"/>
    </row>
    <row r="51" spans="1:7" ht="17.399999999999999" customHeight="1" x14ac:dyDescent="0.3">
      <c r="A51" s="67"/>
      <c r="B51" s="42" t="s">
        <v>110</v>
      </c>
      <c r="C51" s="42"/>
      <c r="D51" s="40">
        <v>830.95</v>
      </c>
      <c r="E51" s="32"/>
      <c r="F51" s="32"/>
      <c r="G51" s="37"/>
    </row>
    <row r="52" spans="1:7" ht="17.399999999999999" customHeight="1" x14ac:dyDescent="0.3">
      <c r="A52" s="67"/>
      <c r="B52" s="42" t="s">
        <v>111</v>
      </c>
      <c r="C52" s="42"/>
      <c r="D52" s="40">
        <v>358.58</v>
      </c>
      <c r="E52" s="32"/>
      <c r="F52" s="32"/>
      <c r="G52" s="37"/>
    </row>
    <row r="53" spans="1:7" ht="17.399999999999999" customHeight="1" x14ac:dyDescent="0.3">
      <c r="A53" s="67"/>
      <c r="B53" s="42" t="s">
        <v>112</v>
      </c>
      <c r="C53" s="42"/>
      <c r="D53" s="40">
        <v>76.040000000000006</v>
      </c>
      <c r="E53" s="32"/>
      <c r="F53" s="32"/>
      <c r="G53" s="37"/>
    </row>
    <row r="54" spans="1:7" ht="17.399999999999999" customHeight="1" x14ac:dyDescent="0.3">
      <c r="A54" s="67"/>
      <c r="B54" s="42" t="s">
        <v>113</v>
      </c>
      <c r="C54" s="42"/>
      <c r="D54" s="40">
        <v>47.49</v>
      </c>
      <c r="E54" s="32"/>
      <c r="F54" s="32"/>
      <c r="G54" s="37"/>
    </row>
    <row r="55" spans="1:7" ht="17.399999999999999" customHeight="1" x14ac:dyDescent="0.3">
      <c r="A55" s="67"/>
      <c r="B55" s="42" t="s">
        <v>114</v>
      </c>
      <c r="C55" s="42"/>
      <c r="D55" s="40">
        <v>372.26</v>
      </c>
      <c r="E55" s="32"/>
      <c r="F55" s="32"/>
      <c r="G55" s="37"/>
    </row>
    <row r="56" spans="1:7" ht="17.399999999999999" customHeight="1" x14ac:dyDescent="0.3">
      <c r="A56" s="67"/>
      <c r="B56" s="42" t="s">
        <v>115</v>
      </c>
      <c r="C56" s="42"/>
      <c r="D56" s="40">
        <v>32200.33</v>
      </c>
      <c r="E56" s="32"/>
      <c r="F56" s="32"/>
      <c r="G56" s="37"/>
    </row>
    <row r="57" spans="1:7" ht="17.399999999999999" customHeight="1" x14ac:dyDescent="0.3">
      <c r="A57" s="67"/>
      <c r="B57" s="42" t="s">
        <v>116</v>
      </c>
      <c r="C57" s="42"/>
      <c r="D57" s="40">
        <v>2110.9499999999998</v>
      </c>
      <c r="E57" s="32"/>
      <c r="F57" s="32"/>
      <c r="G57" s="37"/>
    </row>
    <row r="58" spans="1:7" ht="17.399999999999999" customHeight="1" x14ac:dyDescent="0.3">
      <c r="A58" s="67"/>
      <c r="B58" s="42" t="s">
        <v>117</v>
      </c>
      <c r="C58" s="42"/>
      <c r="D58" s="40">
        <v>4088</v>
      </c>
      <c r="E58" s="32"/>
      <c r="F58" s="32"/>
      <c r="G58" s="37"/>
    </row>
    <row r="59" spans="1:7" ht="17.399999999999999" customHeight="1" x14ac:dyDescent="0.3">
      <c r="A59" s="67"/>
      <c r="B59" s="42" t="s">
        <v>118</v>
      </c>
      <c r="C59" s="42"/>
      <c r="D59" s="40">
        <v>54.72</v>
      </c>
      <c r="E59" s="32"/>
      <c r="F59" s="32"/>
      <c r="G59" s="37"/>
    </row>
    <row r="60" spans="1:7" ht="17.399999999999999" customHeight="1" x14ac:dyDescent="0.3">
      <c r="A60" s="67"/>
      <c r="B60" s="42" t="s">
        <v>119</v>
      </c>
      <c r="C60" s="42"/>
      <c r="D60" s="40">
        <v>574.80999999999995</v>
      </c>
      <c r="E60" s="32"/>
      <c r="F60" s="32"/>
      <c r="G60" s="37"/>
    </row>
    <row r="61" spans="1:7" ht="17.399999999999999" customHeight="1" x14ac:dyDescent="0.3">
      <c r="A61" s="67"/>
      <c r="B61" s="42" t="s">
        <v>120</v>
      </c>
      <c r="C61" s="42"/>
      <c r="D61" s="40">
        <v>361.29</v>
      </c>
      <c r="E61" s="32"/>
      <c r="F61" s="32"/>
      <c r="G61" s="37"/>
    </row>
    <row r="62" spans="1:7" ht="17.399999999999999" customHeight="1" x14ac:dyDescent="0.3">
      <c r="A62" s="67"/>
      <c r="B62" s="42" t="s">
        <v>121</v>
      </c>
      <c r="C62" s="42"/>
      <c r="D62" s="40">
        <v>212.7</v>
      </c>
      <c r="E62" s="32"/>
      <c r="F62" s="32"/>
      <c r="G62" s="37"/>
    </row>
    <row r="63" spans="1:7" ht="17.399999999999999" customHeight="1" x14ac:dyDescent="0.3">
      <c r="A63" s="67"/>
      <c r="B63" s="42" t="s">
        <v>122</v>
      </c>
      <c r="C63" s="42"/>
      <c r="D63" s="40">
        <v>279.18</v>
      </c>
      <c r="E63" s="32"/>
      <c r="F63" s="32"/>
      <c r="G63" s="37"/>
    </row>
    <row r="64" spans="1:7" ht="17.399999999999999" customHeight="1" x14ac:dyDescent="0.3">
      <c r="A64" s="67"/>
      <c r="B64" s="42" t="s">
        <v>123</v>
      </c>
      <c r="C64" s="42"/>
      <c r="D64" s="40">
        <v>101.27</v>
      </c>
      <c r="E64" s="32"/>
      <c r="F64" s="32"/>
      <c r="G64" s="37"/>
    </row>
    <row r="65" spans="1:7" ht="17.399999999999999" customHeight="1" x14ac:dyDescent="0.3">
      <c r="A65" s="67"/>
      <c r="B65" s="42" t="s">
        <v>124</v>
      </c>
      <c r="C65" s="42"/>
      <c r="D65" s="40">
        <v>144.26</v>
      </c>
      <c r="E65" s="32"/>
      <c r="F65" s="32"/>
      <c r="G65" s="37"/>
    </row>
    <row r="66" spans="1:7" ht="17.399999999999999" customHeight="1" x14ac:dyDescent="0.3">
      <c r="A66" s="67"/>
      <c r="B66" s="43" t="s">
        <v>125</v>
      </c>
      <c r="C66" s="43"/>
      <c r="D66" s="41">
        <v>63.93</v>
      </c>
      <c r="E66" s="32"/>
      <c r="F66" s="32"/>
      <c r="G66" s="37"/>
    </row>
    <row r="67" spans="1:7" s="48" customFormat="1" ht="17.399999999999999" customHeight="1" x14ac:dyDescent="0.3">
      <c r="A67" s="68"/>
      <c r="B67" s="31" t="s">
        <v>131</v>
      </c>
      <c r="C67" s="31"/>
      <c r="D67" s="45">
        <v>62774.3</v>
      </c>
      <c r="E67" s="46">
        <v>1</v>
      </c>
      <c r="F67" s="46">
        <v>65751.53</v>
      </c>
      <c r="G67" s="47"/>
    </row>
    <row r="68" spans="1:7" ht="17.399999999999999" customHeight="1" x14ac:dyDescent="0.3">
      <c r="A68" s="66" t="s">
        <v>103</v>
      </c>
      <c r="B68" s="42" t="s">
        <v>94</v>
      </c>
      <c r="C68" s="42"/>
      <c r="D68" s="49">
        <v>348.57</v>
      </c>
      <c r="E68" s="32"/>
      <c r="F68" s="32"/>
      <c r="G68" s="37"/>
    </row>
    <row r="69" spans="1:7" ht="17.399999999999999" customHeight="1" x14ac:dyDescent="0.3">
      <c r="A69" s="67"/>
      <c r="B69" s="42" t="s">
        <v>104</v>
      </c>
      <c r="C69" s="42"/>
      <c r="D69" s="40">
        <v>46.91</v>
      </c>
      <c r="E69" s="32"/>
      <c r="F69" s="32"/>
      <c r="G69" s="37"/>
    </row>
    <row r="70" spans="1:7" ht="17.399999999999999" customHeight="1" x14ac:dyDescent="0.3">
      <c r="A70" s="67"/>
      <c r="B70" s="42" t="s">
        <v>107</v>
      </c>
      <c r="C70" s="42"/>
      <c r="D70" s="40">
        <v>0.69</v>
      </c>
      <c r="E70" s="32"/>
      <c r="F70" s="32"/>
      <c r="G70" s="37"/>
    </row>
    <row r="71" spans="1:7" ht="17.399999999999999" customHeight="1" x14ac:dyDescent="0.3">
      <c r="A71" s="67"/>
      <c r="B71" s="42" t="s">
        <v>115</v>
      </c>
      <c r="C71" s="42"/>
      <c r="D71" s="40">
        <v>2097.06</v>
      </c>
      <c r="E71" s="32"/>
      <c r="F71" s="32"/>
      <c r="G71" s="37"/>
    </row>
    <row r="72" spans="1:7" ht="17.399999999999999" customHeight="1" x14ac:dyDescent="0.3">
      <c r="A72" s="67"/>
      <c r="B72" s="42" t="s">
        <v>116</v>
      </c>
      <c r="C72" s="42"/>
      <c r="D72" s="40">
        <v>13.54</v>
      </c>
      <c r="E72" s="32"/>
      <c r="F72" s="32"/>
      <c r="G72" s="37"/>
    </row>
    <row r="73" spans="1:7" ht="17.399999999999999" customHeight="1" x14ac:dyDescent="0.3">
      <c r="A73" s="67"/>
      <c r="B73" s="42" t="s">
        <v>117</v>
      </c>
      <c r="C73" s="42"/>
      <c r="D73" s="40">
        <v>54.57</v>
      </c>
      <c r="E73" s="32"/>
      <c r="F73" s="32"/>
      <c r="G73" s="37"/>
    </row>
    <row r="74" spans="1:7" ht="17.399999999999999" customHeight="1" x14ac:dyDescent="0.3">
      <c r="A74" s="67"/>
      <c r="B74" s="42" t="s">
        <v>122</v>
      </c>
      <c r="C74" s="42"/>
      <c r="D74" s="40">
        <v>11.32</v>
      </c>
      <c r="E74" s="32"/>
      <c r="F74" s="32"/>
      <c r="G74" s="37"/>
    </row>
    <row r="75" spans="1:7" s="48" customFormat="1" ht="17.399999999999999" customHeight="1" x14ac:dyDescent="0.3">
      <c r="A75" s="68"/>
      <c r="B75" s="31" t="s">
        <v>131</v>
      </c>
      <c r="C75" s="31"/>
      <c r="D75" s="45">
        <v>2572.66</v>
      </c>
      <c r="E75" s="46">
        <v>1</v>
      </c>
      <c r="F75" s="46">
        <v>2592.2600000000002</v>
      </c>
      <c r="G75" s="47"/>
    </row>
    <row r="76" spans="1:7" ht="17.399999999999999" customHeight="1" x14ac:dyDescent="0.3">
      <c r="A76" s="66" t="s">
        <v>100</v>
      </c>
      <c r="B76" s="42" t="s">
        <v>94</v>
      </c>
      <c r="C76" s="42"/>
      <c r="D76" s="49">
        <v>356.3</v>
      </c>
      <c r="E76" s="32"/>
      <c r="F76" s="32"/>
      <c r="G76" s="37">
        <f>5*D76/3075</f>
        <v>0.57934959349593496</v>
      </c>
    </row>
    <row r="77" spans="1:7" ht="17.399999999999999" customHeight="1" x14ac:dyDescent="0.3">
      <c r="A77" s="67"/>
      <c r="B77" s="42" t="s">
        <v>104</v>
      </c>
      <c r="C77" s="42"/>
      <c r="D77" s="50">
        <v>64.209999999999994</v>
      </c>
      <c r="E77" s="32"/>
      <c r="F77" s="32"/>
      <c r="G77" s="37">
        <f t="shared" ref="G77:G84" si="3">5*D77/3075</f>
        <v>0.10440650406504064</v>
      </c>
    </row>
    <row r="78" spans="1:7" ht="17.399999999999999" customHeight="1" x14ac:dyDescent="0.3">
      <c r="A78" s="67"/>
      <c r="B78" s="42" t="s">
        <v>107</v>
      </c>
      <c r="C78" s="42"/>
      <c r="D78" s="40">
        <v>2.15</v>
      </c>
      <c r="E78" s="32"/>
      <c r="F78" s="32"/>
      <c r="G78" s="37">
        <f t="shared" si="3"/>
        <v>3.4959349593495937E-3</v>
      </c>
    </row>
    <row r="79" spans="1:7" ht="17.399999999999999" customHeight="1" x14ac:dyDescent="0.3">
      <c r="A79" s="67"/>
      <c r="B79" s="42" t="s">
        <v>115</v>
      </c>
      <c r="C79" s="42"/>
      <c r="D79" s="40">
        <v>2515.2399999999998</v>
      </c>
      <c r="E79" s="32"/>
      <c r="F79" s="32"/>
      <c r="G79" s="37">
        <f t="shared" si="3"/>
        <v>4.0898211382113816</v>
      </c>
    </row>
    <row r="80" spans="1:7" ht="17.399999999999999" customHeight="1" x14ac:dyDescent="0.3">
      <c r="A80" s="67"/>
      <c r="B80" s="42" t="s">
        <v>116</v>
      </c>
      <c r="C80" s="42"/>
      <c r="D80" s="40">
        <v>13.21</v>
      </c>
      <c r="E80" s="32"/>
      <c r="F80" s="32"/>
      <c r="G80" s="37">
        <f t="shared" si="3"/>
        <v>2.147967479674797E-2</v>
      </c>
    </row>
    <row r="81" spans="1:7" ht="17.399999999999999" customHeight="1" x14ac:dyDescent="0.3">
      <c r="A81" s="67"/>
      <c r="B81" s="42" t="s">
        <v>117</v>
      </c>
      <c r="C81" s="42"/>
      <c r="D81" s="40">
        <v>98.5</v>
      </c>
      <c r="E81" s="32"/>
      <c r="F81" s="32"/>
      <c r="G81" s="37">
        <f t="shared" si="3"/>
        <v>0.16016260162601625</v>
      </c>
    </row>
    <row r="82" spans="1:7" ht="17.399999999999999" customHeight="1" x14ac:dyDescent="0.3">
      <c r="A82" s="67"/>
      <c r="B82" s="42" t="s">
        <v>119</v>
      </c>
      <c r="C82" s="42"/>
      <c r="D82" s="40">
        <v>21.01</v>
      </c>
      <c r="E82" s="32"/>
      <c r="F82" s="32"/>
      <c r="G82" s="37">
        <f t="shared" si="3"/>
        <v>3.416260162601626E-2</v>
      </c>
    </row>
    <row r="83" spans="1:7" ht="17.399999999999999" customHeight="1" x14ac:dyDescent="0.3">
      <c r="A83" s="67"/>
      <c r="B83" s="42" t="s">
        <v>122</v>
      </c>
      <c r="C83" s="42"/>
      <c r="D83" s="40">
        <v>4.49</v>
      </c>
      <c r="E83" s="32"/>
      <c r="F83" s="32"/>
      <c r="G83" s="37">
        <f t="shared" si="3"/>
        <v>7.3008130081300823E-3</v>
      </c>
    </row>
    <row r="84" spans="1:7" s="48" customFormat="1" ht="17.399999999999999" customHeight="1" x14ac:dyDescent="0.3">
      <c r="A84" s="68"/>
      <c r="B84" s="31" t="s">
        <v>131</v>
      </c>
      <c r="C84" s="31"/>
      <c r="D84" s="45">
        <v>3075.11</v>
      </c>
      <c r="E84" s="46">
        <v>5</v>
      </c>
      <c r="F84" s="46">
        <v>3359.66</v>
      </c>
      <c r="G84" s="47">
        <f t="shared" si="3"/>
        <v>5.0001788617886183</v>
      </c>
    </row>
    <row r="85" spans="1:7" ht="17.399999999999999" customHeight="1" x14ac:dyDescent="0.3">
      <c r="A85" s="66" t="s">
        <v>101</v>
      </c>
      <c r="B85" s="42" t="s">
        <v>94</v>
      </c>
      <c r="C85" s="42"/>
      <c r="D85" s="49">
        <v>1200.18</v>
      </c>
      <c r="E85" s="32"/>
      <c r="F85" s="32"/>
      <c r="G85" s="37">
        <f>3*D85/5986</f>
        <v>0.60149348479786169</v>
      </c>
    </row>
    <row r="86" spans="1:7" ht="17.399999999999999" customHeight="1" x14ac:dyDescent="0.3">
      <c r="A86" s="67"/>
      <c r="B86" s="42" t="s">
        <v>104</v>
      </c>
      <c r="C86" s="42"/>
      <c r="D86" s="50">
        <v>254.3</v>
      </c>
      <c r="E86" s="32"/>
      <c r="F86" s="32"/>
      <c r="G86" s="37">
        <f t="shared" ref="G86:G96" si="4">3*D86/5986</f>
        <v>0.12744737721349816</v>
      </c>
    </row>
    <row r="87" spans="1:7" ht="17.399999999999999" customHeight="1" x14ac:dyDescent="0.3">
      <c r="A87" s="67"/>
      <c r="B87" s="42" t="s">
        <v>105</v>
      </c>
      <c r="C87" s="42"/>
      <c r="D87" s="40">
        <v>14.08</v>
      </c>
      <c r="E87" s="32"/>
      <c r="F87" s="32"/>
      <c r="G87" s="37">
        <f t="shared" si="4"/>
        <v>7.0564650851987973E-3</v>
      </c>
    </row>
    <row r="88" spans="1:7" ht="17.399999999999999" customHeight="1" x14ac:dyDescent="0.3">
      <c r="A88" s="67"/>
      <c r="B88" s="42" t="s">
        <v>107</v>
      </c>
      <c r="C88" s="42"/>
      <c r="D88" s="40">
        <v>16.940000000000001</v>
      </c>
      <c r="E88" s="32"/>
      <c r="F88" s="32"/>
      <c r="G88" s="37">
        <f t="shared" si="4"/>
        <v>8.4898095556298035E-3</v>
      </c>
    </row>
    <row r="89" spans="1:7" ht="17.399999999999999" customHeight="1" x14ac:dyDescent="0.3">
      <c r="A89" s="67"/>
      <c r="B89" s="42" t="s">
        <v>110</v>
      </c>
      <c r="C89" s="42"/>
      <c r="D89" s="40">
        <v>19.68</v>
      </c>
      <c r="E89" s="32"/>
      <c r="F89" s="32"/>
      <c r="G89" s="37">
        <f t="shared" si="4"/>
        <v>9.8630136986301367E-3</v>
      </c>
    </row>
    <row r="90" spans="1:7" ht="17.399999999999999" customHeight="1" x14ac:dyDescent="0.3">
      <c r="A90" s="67"/>
      <c r="B90" s="42" t="s">
        <v>113</v>
      </c>
      <c r="C90" s="42"/>
      <c r="D90" s="40">
        <v>1.47</v>
      </c>
      <c r="E90" s="32"/>
      <c r="F90" s="32"/>
      <c r="G90" s="37">
        <f t="shared" si="4"/>
        <v>7.3671901102572671E-4</v>
      </c>
    </row>
    <row r="91" spans="1:7" ht="17.399999999999999" customHeight="1" x14ac:dyDescent="0.3">
      <c r="A91" s="67"/>
      <c r="B91" s="42" t="s">
        <v>115</v>
      </c>
      <c r="C91" s="42"/>
      <c r="D91" s="40">
        <v>4357.0600000000004</v>
      </c>
      <c r="E91" s="32"/>
      <c r="F91" s="32"/>
      <c r="G91" s="37">
        <f t="shared" si="4"/>
        <v>2.1836251252923486</v>
      </c>
    </row>
    <row r="92" spans="1:7" ht="17.399999999999999" customHeight="1" x14ac:dyDescent="0.3">
      <c r="A92" s="67"/>
      <c r="B92" s="42" t="s">
        <v>116</v>
      </c>
      <c r="C92" s="42"/>
      <c r="D92" s="40">
        <v>21.29</v>
      </c>
      <c r="E92" s="32"/>
      <c r="F92" s="32"/>
      <c r="G92" s="37">
        <f t="shared" si="4"/>
        <v>1.0669896424991646E-2</v>
      </c>
    </row>
    <row r="93" spans="1:7" ht="17.399999999999999" customHeight="1" x14ac:dyDescent="0.3">
      <c r="A93" s="67"/>
      <c r="B93" s="42" t="s">
        <v>117</v>
      </c>
      <c r="C93" s="42"/>
      <c r="D93" s="40">
        <v>82.08</v>
      </c>
      <c r="E93" s="32"/>
      <c r="F93" s="32"/>
      <c r="G93" s="37">
        <f t="shared" si="4"/>
        <v>4.1135983962579351E-2</v>
      </c>
    </row>
    <row r="94" spans="1:7" ht="17.399999999999999" customHeight="1" x14ac:dyDescent="0.3">
      <c r="A94" s="67"/>
      <c r="B94" s="42" t="s">
        <v>119</v>
      </c>
      <c r="C94" s="42"/>
      <c r="D94" s="40">
        <v>15.33</v>
      </c>
      <c r="E94" s="32"/>
      <c r="F94" s="32"/>
      <c r="G94" s="37">
        <f t="shared" si="4"/>
        <v>7.6829268292682934E-3</v>
      </c>
    </row>
    <row r="95" spans="1:7" ht="17.399999999999999" customHeight="1" x14ac:dyDescent="0.3">
      <c r="A95" s="67"/>
      <c r="B95" s="42" t="s">
        <v>122</v>
      </c>
      <c r="C95" s="42"/>
      <c r="D95" s="40">
        <v>4.0199999999999996</v>
      </c>
      <c r="E95" s="32"/>
      <c r="F95" s="32"/>
      <c r="G95" s="37">
        <f t="shared" si="4"/>
        <v>2.0147009689274972E-3</v>
      </c>
    </row>
    <row r="96" spans="1:7" s="48" customFormat="1" ht="17.399999999999999" customHeight="1" x14ac:dyDescent="0.3">
      <c r="A96" s="68"/>
      <c r="B96" s="31" t="s">
        <v>131</v>
      </c>
      <c r="C96" s="31"/>
      <c r="D96" s="45">
        <v>5986.43</v>
      </c>
      <c r="E96" s="46">
        <v>3</v>
      </c>
      <c r="F96" s="46">
        <v>6704.45</v>
      </c>
      <c r="G96" s="47">
        <f t="shared" si="4"/>
        <v>3.0002155028399602</v>
      </c>
    </row>
    <row r="97" spans="1:7" ht="17.399999999999999" customHeight="1" x14ac:dyDescent="0.3">
      <c r="A97" s="66" t="s">
        <v>98</v>
      </c>
      <c r="B97" s="42" t="s">
        <v>94</v>
      </c>
      <c r="C97" s="42"/>
      <c r="D97" s="39">
        <v>86.53</v>
      </c>
      <c r="E97" s="32"/>
      <c r="F97" s="32"/>
      <c r="G97" s="37"/>
    </row>
    <row r="98" spans="1:7" ht="17.399999999999999" customHeight="1" x14ac:dyDescent="0.3">
      <c r="A98" s="67"/>
      <c r="B98" s="42" t="s">
        <v>104</v>
      </c>
      <c r="C98" s="42"/>
      <c r="D98" s="40">
        <v>18.36</v>
      </c>
      <c r="E98" s="32"/>
      <c r="F98" s="32"/>
      <c r="G98" s="37"/>
    </row>
    <row r="99" spans="1:7" ht="17.399999999999999" customHeight="1" x14ac:dyDescent="0.3">
      <c r="A99" s="67"/>
      <c r="B99" s="42" t="s">
        <v>107</v>
      </c>
      <c r="C99" s="42"/>
      <c r="D99" s="40">
        <v>1.75</v>
      </c>
      <c r="E99" s="32"/>
      <c r="F99" s="32"/>
      <c r="G99" s="37"/>
    </row>
    <row r="100" spans="1:7" ht="17.399999999999999" customHeight="1" x14ac:dyDescent="0.3">
      <c r="A100" s="67"/>
      <c r="B100" s="42" t="s">
        <v>115</v>
      </c>
      <c r="C100" s="42"/>
      <c r="D100" s="40">
        <v>1551.51</v>
      </c>
      <c r="E100" s="32"/>
      <c r="F100" s="32"/>
      <c r="G100" s="37"/>
    </row>
    <row r="101" spans="1:7" ht="17.399999999999999" customHeight="1" x14ac:dyDescent="0.3">
      <c r="A101" s="67"/>
      <c r="B101" s="42" t="s">
        <v>116</v>
      </c>
      <c r="C101" s="42"/>
      <c r="D101" s="40">
        <v>14.58</v>
      </c>
      <c r="E101" s="32"/>
      <c r="F101" s="32"/>
      <c r="G101" s="37"/>
    </row>
    <row r="102" spans="1:7" ht="17.399999999999999" customHeight="1" x14ac:dyDescent="0.3">
      <c r="A102" s="67"/>
      <c r="B102" s="42" t="s">
        <v>117</v>
      </c>
      <c r="C102" s="42"/>
      <c r="D102" s="40">
        <v>36.49</v>
      </c>
      <c r="E102" s="32"/>
      <c r="F102" s="32"/>
      <c r="G102" s="37"/>
    </row>
    <row r="103" spans="1:7" ht="17.399999999999999" customHeight="1" x14ac:dyDescent="0.3">
      <c r="A103" s="67"/>
      <c r="B103" s="42" t="s">
        <v>119</v>
      </c>
      <c r="C103" s="42"/>
      <c r="D103" s="40">
        <v>7.33</v>
      </c>
      <c r="E103" s="32"/>
      <c r="F103" s="32"/>
      <c r="G103" s="37"/>
    </row>
    <row r="104" spans="1:7" ht="17.399999999999999" customHeight="1" x14ac:dyDescent="0.3">
      <c r="A104" s="67"/>
      <c r="B104" s="42" t="s">
        <v>122</v>
      </c>
      <c r="C104" s="42"/>
      <c r="D104" s="40">
        <v>5.0199999999999996</v>
      </c>
      <c r="E104" s="32"/>
      <c r="F104" s="32"/>
      <c r="G104" s="37"/>
    </row>
    <row r="105" spans="1:7" s="48" customFormat="1" ht="17.399999999999999" customHeight="1" x14ac:dyDescent="0.3">
      <c r="A105" s="68"/>
      <c r="B105" s="31" t="s">
        <v>131</v>
      </c>
      <c r="C105" s="31"/>
      <c r="D105" s="45">
        <v>1721.57</v>
      </c>
      <c r="E105" s="46">
        <v>1</v>
      </c>
      <c r="F105" s="46">
        <v>1740.5</v>
      </c>
      <c r="G105" s="47"/>
    </row>
  </sheetData>
  <autoFilter ref="A2:D105"/>
  <sortState ref="A1:C791">
    <sortCondition ref="A1"/>
  </sortState>
  <mergeCells count="10">
    <mergeCell ref="A85:A96"/>
    <mergeCell ref="A97:A105"/>
    <mergeCell ref="A1:G1"/>
    <mergeCell ref="A3:A13"/>
    <mergeCell ref="A14:A20"/>
    <mergeCell ref="A21:A33"/>
    <mergeCell ref="A34:A43"/>
    <mergeCell ref="A44:A67"/>
    <mergeCell ref="A68:A75"/>
    <mergeCell ref="A76:A8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Sushant Sambhaji Bagade</dc:creator>
  <cp:lastModifiedBy>Showkat Ahmad Malik</cp:lastModifiedBy>
  <cp:lastPrinted>2025-03-11T06:48:06Z</cp:lastPrinted>
  <dcterms:created xsi:type="dcterms:W3CDTF">2025-01-01T11:19:15Z</dcterms:created>
  <dcterms:modified xsi:type="dcterms:W3CDTF">2025-03-29T10:49:15Z</dcterms:modified>
</cp:coreProperties>
</file>